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2" r:id="rId1"/>
    <sheet name="Cabinet Data 2016-17 (SIMS)" sheetId="1" r:id="rId2"/>
  </sheets>
  <calcPr calcId="152511"/>
</workbook>
</file>

<file path=xl/calcChain.xml><?xml version="1.0" encoding="utf-8"?>
<calcChain xmlns="http://schemas.openxmlformats.org/spreadsheetml/2006/main">
  <c r="I42" i="2"/>
  <c r="E42" l="1"/>
  <c r="C42"/>
  <c r="F9" i="1" l="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11"/>
  <c r="F4"/>
  <c r="F5"/>
  <c r="F6"/>
  <c r="F7"/>
  <c r="F8"/>
  <c r="F3"/>
  <c r="E40" l="1"/>
  <c r="C40" l="1"/>
  <c r="F40" s="1"/>
</calcChain>
</file>

<file path=xl/sharedStrings.xml><?xml version="1.0" encoding="utf-8"?>
<sst xmlns="http://schemas.openxmlformats.org/spreadsheetml/2006/main" count="96" uniqueCount="66">
  <si>
    <t>State</t>
  </si>
  <si>
    <t xml:space="preserve">Andhra Pradesh </t>
  </si>
  <si>
    <t>Telangana</t>
  </si>
  <si>
    <t xml:space="preserve">Tamil Nadu </t>
  </si>
  <si>
    <t>Puducherry</t>
  </si>
  <si>
    <t>Karnataka</t>
  </si>
  <si>
    <t>Kerala</t>
  </si>
  <si>
    <t>Maharashtra</t>
  </si>
  <si>
    <t>Mumbai</t>
  </si>
  <si>
    <t>Goa</t>
  </si>
  <si>
    <t>Gujarat</t>
  </si>
  <si>
    <t>Rajasthan</t>
  </si>
  <si>
    <t>Uttar Pradesh</t>
  </si>
  <si>
    <t>Madhya Pradesh</t>
  </si>
  <si>
    <t>Odisha</t>
  </si>
  <si>
    <t xml:space="preserve">Bihar </t>
  </si>
  <si>
    <t>West Bengal</t>
  </si>
  <si>
    <t>Jharkhand</t>
  </si>
  <si>
    <t>Chhattisgarh</t>
  </si>
  <si>
    <t>Delhi</t>
  </si>
  <si>
    <t>Punjab</t>
  </si>
  <si>
    <t>Haryana</t>
  </si>
  <si>
    <t>Chandigarh</t>
  </si>
  <si>
    <t>Uttarakhand</t>
  </si>
  <si>
    <t>Himachal Pradesh</t>
  </si>
  <si>
    <t>J&amp;K</t>
  </si>
  <si>
    <t>A &amp; N Islands</t>
  </si>
  <si>
    <t>D &amp; NH</t>
  </si>
  <si>
    <t>Daman and Diu</t>
  </si>
  <si>
    <t>Assam</t>
  </si>
  <si>
    <t>Manipur</t>
  </si>
  <si>
    <t>Nagaland</t>
  </si>
  <si>
    <t>Mizoram</t>
  </si>
  <si>
    <t xml:space="preserve">Meghalaya </t>
  </si>
  <si>
    <t>Arunachal Pradesh</t>
  </si>
  <si>
    <t xml:space="preserve">Sikkim </t>
  </si>
  <si>
    <t>Tripura</t>
  </si>
  <si>
    <t>Lakshadweep</t>
  </si>
  <si>
    <t xml:space="preserve">ALL INDIA </t>
  </si>
  <si>
    <t xml:space="preserve">Total Annual Blood Collection </t>
  </si>
  <si>
    <t>S. No.</t>
  </si>
  <si>
    <t>Proportion of Total Collection in NACO supported Blood Banks</t>
  </si>
  <si>
    <t>Total VBD %</t>
  </si>
  <si>
    <t>VBD % 
(NACO supported Blood Banks)</t>
  </si>
  <si>
    <t>Total Collection
(NACO supported Blood Banks)</t>
  </si>
  <si>
    <t>Blood Transfusion Services - FY 2016-17
April 2016 - March 2017</t>
  </si>
  <si>
    <t>Component Separation % 
(NACO supported Blood Banks)</t>
  </si>
  <si>
    <r>
      <t xml:space="preserve">Data Source: NACO SIMS 
</t>
    </r>
    <r>
      <rPr>
        <sz val="11"/>
        <color theme="1"/>
        <rFont val="Calibri Light"/>
        <family val="2"/>
      </rPr>
      <t>(as on 1st June 2017)</t>
    </r>
  </si>
  <si>
    <t>S.No</t>
  </si>
  <si>
    <t>Name of State</t>
  </si>
  <si>
    <t>Andhra Pradesh</t>
  </si>
  <si>
    <t>Bihar</t>
  </si>
  <si>
    <t>Dadra &amp; Nagar Haveli</t>
  </si>
  <si>
    <t>Daman &amp; Diu</t>
  </si>
  <si>
    <t>Meghalaya</t>
  </si>
  <si>
    <t>Tamil Nadu</t>
  </si>
  <si>
    <t xml:space="preserve">West Bengal </t>
  </si>
  <si>
    <t>A&amp;N</t>
  </si>
  <si>
    <t xml:space="preserve">Total Blood Collection </t>
  </si>
  <si>
    <t>Total Percentage VBD Collection</t>
  </si>
  <si>
    <t>Percentage VBD 
(NACO supported Blood Banks)</t>
  </si>
  <si>
    <t>Proportion of Total Collection (NACO supported Blood Banks)</t>
  </si>
  <si>
    <t>Percentage Component Separation</t>
  </si>
  <si>
    <t>No. of VBD Camps</t>
  </si>
  <si>
    <t>Blood Transfusion Services (FY 2016-17)</t>
  </si>
  <si>
    <t>Annual Collection (NACO supported Blood Banks)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</si>
</sst>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 Light"/>
      <family val="2"/>
    </font>
    <font>
      <b/>
      <sz val="12"/>
      <name val="Calibri Light"/>
      <family val="2"/>
    </font>
    <font>
      <b/>
      <sz val="12"/>
      <color theme="1"/>
      <name val="Calibri Light"/>
      <family val="2"/>
    </font>
    <font>
      <sz val="12"/>
      <name val="Calibri Light"/>
      <family val="2"/>
    </font>
    <font>
      <sz val="12"/>
      <color theme="1"/>
      <name val="Calibri Light"/>
      <family val="2"/>
    </font>
    <font>
      <b/>
      <i/>
      <u/>
      <sz val="14"/>
      <color theme="1"/>
      <name val="Calibri Light"/>
      <family val="2"/>
    </font>
    <font>
      <b/>
      <sz val="11"/>
      <color theme="1"/>
      <name val="Calibri Ligh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9" fontId="6" fillId="0" borderId="1" xfId="0" applyNumberFormat="1" applyFont="1" applyBorder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3" fontId="4" fillId="0" borderId="1" xfId="0" applyNumberFormat="1" applyFont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" fontId="15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4" fillId="0" borderId="1" xfId="2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17" fillId="0" borderId="1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18" fillId="0" borderId="0" xfId="0" applyFont="1"/>
    <xf numFmtId="0" fontId="12" fillId="0" borderId="0" xfId="0" applyFont="1" applyAlignment="1">
      <alignment wrapText="1"/>
    </xf>
    <xf numFmtId="9" fontId="10" fillId="0" borderId="1" xfId="0" applyNumberFormat="1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/>
    </xf>
    <xf numFmtId="0" fontId="15" fillId="0" borderId="1" xfId="2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19" fillId="0" borderId="1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9" fontId="10" fillId="0" borderId="3" xfId="0" applyNumberFormat="1" applyFont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center"/>
    </xf>
    <xf numFmtId="9" fontId="0" fillId="0" borderId="3" xfId="0" applyNumberFormat="1" applyFont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9" fontId="6" fillId="0" borderId="2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4">
    <cellStyle name="Normal" xfId="0" builtinId="0"/>
    <cellStyle name="Normal 10" xfId="1"/>
    <cellStyle name="Normal 2" xfId="2"/>
    <cellStyle name="Percent 2" xfId="3"/>
  </cellStyles>
  <dxfs count="2"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view="pageBreakPreview" zoomScale="60" workbookViewId="0">
      <selection activeCell="I5" activeCellId="6" sqref="A1:I1048576 A1:I1048576 A1:I1048576 A1:I1048576 A1:I1048576 A1:I1048576 A1:I1048576"/>
    </sheetView>
  </sheetViews>
  <sheetFormatPr defaultRowHeight="15"/>
  <cols>
    <col min="2" max="2" width="32.42578125" style="43" customWidth="1"/>
    <col min="3" max="4" width="18.7109375" customWidth="1"/>
    <col min="5" max="5" width="18.7109375" style="32" customWidth="1"/>
    <col min="6" max="7" width="18.7109375" customWidth="1"/>
    <col min="8" max="8" width="18.7109375" style="32" customWidth="1"/>
    <col min="9" max="9" width="18.7109375" customWidth="1"/>
  </cols>
  <sheetData>
    <row r="1" spans="1:9" ht="21">
      <c r="A1" s="44" t="s">
        <v>64</v>
      </c>
      <c r="B1" s="44"/>
      <c r="C1" s="44"/>
      <c r="D1" s="44"/>
      <c r="E1" s="44"/>
      <c r="F1" s="44"/>
      <c r="G1" s="44"/>
      <c r="H1" s="44"/>
      <c r="I1" s="44"/>
    </row>
    <row r="2" spans="1:9">
      <c r="A2" s="58"/>
      <c r="B2" s="58"/>
      <c r="C2" s="58"/>
      <c r="D2" s="58"/>
      <c r="E2" s="58"/>
      <c r="F2" s="58"/>
      <c r="G2" s="58"/>
      <c r="H2" s="58"/>
      <c r="I2" s="58"/>
    </row>
    <row r="3" spans="1:9" s="36" customFormat="1" ht="30" customHeight="1">
      <c r="A3" s="51" t="s">
        <v>48</v>
      </c>
      <c r="B3" s="51" t="s">
        <v>49</v>
      </c>
      <c r="C3" s="52" t="s">
        <v>58</v>
      </c>
      <c r="D3" s="53" t="s">
        <v>59</v>
      </c>
      <c r="E3" s="54" t="s">
        <v>65</v>
      </c>
      <c r="F3" s="54" t="s">
        <v>61</v>
      </c>
      <c r="G3" s="54" t="s">
        <v>60</v>
      </c>
      <c r="H3" s="54" t="s">
        <v>62</v>
      </c>
      <c r="I3" s="54" t="s">
        <v>63</v>
      </c>
    </row>
    <row r="4" spans="1:9" s="36" customFormat="1" ht="31.5" customHeight="1">
      <c r="A4" s="51"/>
      <c r="B4" s="51"/>
      <c r="C4" s="52"/>
      <c r="D4" s="53"/>
      <c r="E4" s="55"/>
      <c r="F4" s="55"/>
      <c r="G4" s="55"/>
      <c r="H4" s="55"/>
      <c r="I4" s="55"/>
    </row>
    <row r="5" spans="1:9" ht="15.75">
      <c r="A5" s="27">
        <v>1</v>
      </c>
      <c r="B5" s="40" t="s">
        <v>50</v>
      </c>
      <c r="C5" s="23">
        <v>459852</v>
      </c>
      <c r="D5" s="28">
        <v>0.79458390960569925</v>
      </c>
      <c r="E5" s="31">
        <v>261185</v>
      </c>
      <c r="F5" s="37">
        <v>0.51</v>
      </c>
      <c r="G5" s="39">
        <v>0.81</v>
      </c>
      <c r="H5" s="28">
        <v>0.42</v>
      </c>
      <c r="I5" s="31">
        <v>1896</v>
      </c>
    </row>
    <row r="6" spans="1:9" ht="15.75">
      <c r="A6" s="27">
        <v>2</v>
      </c>
      <c r="B6" s="40" t="s">
        <v>2</v>
      </c>
      <c r="C6" s="23">
        <v>395723</v>
      </c>
      <c r="D6" s="28">
        <v>0.69003570679490456</v>
      </c>
      <c r="E6" s="31">
        <v>126014</v>
      </c>
      <c r="F6" s="37">
        <v>0.32</v>
      </c>
      <c r="G6" s="39">
        <v>0.74</v>
      </c>
      <c r="H6" s="28">
        <v>0.44</v>
      </c>
      <c r="I6" s="31">
        <v>1978</v>
      </c>
    </row>
    <row r="7" spans="1:9" ht="15.75">
      <c r="A7" s="27">
        <v>3</v>
      </c>
      <c r="B7" s="40" t="s">
        <v>34</v>
      </c>
      <c r="C7" s="23">
        <v>5355</v>
      </c>
      <c r="D7" s="28">
        <v>1</v>
      </c>
      <c r="E7" s="31">
        <v>5203</v>
      </c>
      <c r="F7" s="37">
        <v>1</v>
      </c>
      <c r="G7" s="39">
        <v>1</v>
      </c>
      <c r="H7" s="28">
        <v>0</v>
      </c>
      <c r="I7" s="31">
        <v>42</v>
      </c>
    </row>
    <row r="8" spans="1:9" ht="15.75">
      <c r="A8" s="27">
        <v>4</v>
      </c>
      <c r="B8" s="40" t="s">
        <v>29</v>
      </c>
      <c r="C8" s="23">
        <v>220000</v>
      </c>
      <c r="D8" s="28">
        <v>0.47990454545454547</v>
      </c>
      <c r="E8" s="31">
        <v>143447</v>
      </c>
      <c r="F8" s="37">
        <v>0.68</v>
      </c>
      <c r="G8" s="39">
        <v>0.48</v>
      </c>
      <c r="H8" s="28">
        <v>0.28000000000000003</v>
      </c>
      <c r="I8" s="31">
        <v>506</v>
      </c>
    </row>
    <row r="9" spans="1:9" ht="15.75">
      <c r="A9" s="27">
        <v>5</v>
      </c>
      <c r="B9" s="40" t="s">
        <v>51</v>
      </c>
      <c r="C9" s="23">
        <v>182242</v>
      </c>
      <c r="D9" s="28">
        <v>0.62572293982726268</v>
      </c>
      <c r="E9" s="31">
        <v>118680</v>
      </c>
      <c r="F9" s="37">
        <v>0.65</v>
      </c>
      <c r="G9" s="39">
        <v>0.63</v>
      </c>
      <c r="H9" s="28">
        <v>0.55000000000000004</v>
      </c>
      <c r="I9" s="31">
        <v>711</v>
      </c>
    </row>
    <row r="10" spans="1:9" ht="15.75">
      <c r="A10" s="27">
        <v>6</v>
      </c>
      <c r="B10" s="40" t="s">
        <v>22</v>
      </c>
      <c r="C10" s="23">
        <v>84955</v>
      </c>
      <c r="D10" s="28">
        <v>0.90544405861926902</v>
      </c>
      <c r="E10" s="31">
        <v>84559</v>
      </c>
      <c r="F10" s="37">
        <v>0.89</v>
      </c>
      <c r="G10" s="39">
        <v>0.87</v>
      </c>
      <c r="H10" s="28">
        <v>0.98</v>
      </c>
      <c r="I10" s="31">
        <v>773</v>
      </c>
    </row>
    <row r="11" spans="1:9" ht="15.75">
      <c r="A11" s="27">
        <v>7</v>
      </c>
      <c r="B11" s="40" t="s">
        <v>18</v>
      </c>
      <c r="C11" s="23">
        <v>163756</v>
      </c>
      <c r="D11" s="28">
        <v>0.58673880651701316</v>
      </c>
      <c r="E11" s="31">
        <v>96291</v>
      </c>
      <c r="F11" s="37">
        <v>0.6</v>
      </c>
      <c r="G11" s="39">
        <v>0.71</v>
      </c>
      <c r="H11" s="28">
        <v>0.27</v>
      </c>
      <c r="I11" s="31">
        <v>538</v>
      </c>
    </row>
    <row r="12" spans="1:9" ht="15.75">
      <c r="A12" s="27">
        <v>8</v>
      </c>
      <c r="B12" s="40" t="s">
        <v>52</v>
      </c>
      <c r="C12" s="23">
        <v>8286</v>
      </c>
      <c r="D12" s="28">
        <v>1</v>
      </c>
      <c r="E12" s="31">
        <v>8286</v>
      </c>
      <c r="F12" s="37">
        <v>1</v>
      </c>
      <c r="G12" s="39">
        <v>1</v>
      </c>
      <c r="H12" s="28">
        <v>0.61</v>
      </c>
      <c r="I12" s="31">
        <v>66</v>
      </c>
    </row>
    <row r="13" spans="1:9" ht="15.75">
      <c r="A13" s="27">
        <v>9</v>
      </c>
      <c r="B13" s="40" t="s">
        <v>19</v>
      </c>
      <c r="C13" s="23">
        <v>546990</v>
      </c>
      <c r="D13" s="28">
        <v>0.45196255873050695</v>
      </c>
      <c r="E13" s="31">
        <v>274253</v>
      </c>
      <c r="F13" s="37">
        <v>0.64</v>
      </c>
      <c r="G13" s="39">
        <v>0.39</v>
      </c>
      <c r="H13" s="28">
        <v>0.73</v>
      </c>
      <c r="I13" s="31">
        <v>1537</v>
      </c>
    </row>
    <row r="14" spans="1:9" ht="15.75">
      <c r="A14" s="27">
        <v>10</v>
      </c>
      <c r="B14" s="40" t="s">
        <v>53</v>
      </c>
      <c r="C14" s="23">
        <v>1735</v>
      </c>
      <c r="D14" s="28">
        <v>0.86743515850144093</v>
      </c>
      <c r="E14" s="31">
        <v>1891</v>
      </c>
      <c r="F14" s="37">
        <v>1</v>
      </c>
      <c r="G14" s="39">
        <v>0.88</v>
      </c>
      <c r="H14" s="28">
        <v>0.75</v>
      </c>
      <c r="I14" s="31">
        <v>20</v>
      </c>
    </row>
    <row r="15" spans="1:9" ht="15.75">
      <c r="A15" s="27">
        <v>11</v>
      </c>
      <c r="B15" s="40" t="s">
        <v>10</v>
      </c>
      <c r="C15" s="22">
        <v>798997</v>
      </c>
      <c r="D15" s="28">
        <v>0.7847438726303102</v>
      </c>
      <c r="E15" s="31">
        <v>675009</v>
      </c>
      <c r="F15" s="37">
        <v>0.78</v>
      </c>
      <c r="G15" s="39">
        <v>0.82</v>
      </c>
      <c r="H15" s="28">
        <v>0.78</v>
      </c>
      <c r="I15" s="31">
        <v>5565</v>
      </c>
    </row>
    <row r="16" spans="1:9" ht="15.75">
      <c r="A16" s="27">
        <v>12</v>
      </c>
      <c r="B16" s="40" t="s">
        <v>21</v>
      </c>
      <c r="C16" s="22">
        <v>270860</v>
      </c>
      <c r="D16" s="28">
        <v>0.70725467030938494</v>
      </c>
      <c r="E16" s="31">
        <v>171269</v>
      </c>
      <c r="F16" s="37">
        <v>0.49</v>
      </c>
      <c r="G16" s="39">
        <v>0.93</v>
      </c>
      <c r="H16" s="28">
        <v>0.63</v>
      </c>
      <c r="I16" s="31">
        <v>1719</v>
      </c>
    </row>
    <row r="17" spans="1:9" ht="15.75">
      <c r="A17" s="27">
        <v>13</v>
      </c>
      <c r="B17" s="40" t="s">
        <v>24</v>
      </c>
      <c r="C17" s="23">
        <v>38540</v>
      </c>
      <c r="D17" s="28">
        <v>0.5072911261027504</v>
      </c>
      <c r="E17" s="31">
        <v>35837</v>
      </c>
      <c r="F17" s="37">
        <v>0.96</v>
      </c>
      <c r="G17" s="39">
        <v>0.81</v>
      </c>
      <c r="H17" s="28">
        <v>0.22</v>
      </c>
      <c r="I17" s="31">
        <v>460</v>
      </c>
    </row>
    <row r="18" spans="1:9" ht="15.75">
      <c r="A18" s="27">
        <v>14</v>
      </c>
      <c r="B18" s="40" t="s">
        <v>25</v>
      </c>
      <c r="C18" s="23">
        <v>63011</v>
      </c>
      <c r="D18" s="28">
        <v>0.75997841646696607</v>
      </c>
      <c r="E18" s="31">
        <v>69172</v>
      </c>
      <c r="F18" s="37">
        <v>1</v>
      </c>
      <c r="G18" s="39">
        <v>0.75</v>
      </c>
      <c r="H18" s="28">
        <v>0.63</v>
      </c>
      <c r="I18" s="31">
        <v>207</v>
      </c>
    </row>
    <row r="19" spans="1:9" ht="15.75">
      <c r="A19" s="27">
        <v>15</v>
      </c>
      <c r="B19" s="40" t="s">
        <v>17</v>
      </c>
      <c r="C19" s="23">
        <v>164625</v>
      </c>
      <c r="D19" s="28">
        <v>0.61888534548215646</v>
      </c>
      <c r="E19" s="31">
        <v>125954</v>
      </c>
      <c r="F19" s="37">
        <v>0.7</v>
      </c>
      <c r="G19" s="39">
        <v>0.62</v>
      </c>
      <c r="H19" s="28">
        <v>0.65</v>
      </c>
      <c r="I19" s="31"/>
    </row>
    <row r="20" spans="1:9" ht="15.75">
      <c r="A20" s="27">
        <v>16</v>
      </c>
      <c r="B20" s="40" t="s">
        <v>5</v>
      </c>
      <c r="C20" s="23">
        <v>960049</v>
      </c>
      <c r="D20" s="28">
        <v>0.7500002604033752</v>
      </c>
      <c r="E20" s="31">
        <v>360208</v>
      </c>
      <c r="F20" s="37">
        <v>0.45</v>
      </c>
      <c r="G20" s="39">
        <v>0.89</v>
      </c>
      <c r="H20" s="28">
        <v>0.83</v>
      </c>
      <c r="I20" s="31">
        <v>4811</v>
      </c>
    </row>
    <row r="21" spans="1:9" ht="15.75">
      <c r="A21" s="27">
        <v>17</v>
      </c>
      <c r="B21" s="40" t="s">
        <v>6</v>
      </c>
      <c r="C21" s="23">
        <v>386686</v>
      </c>
      <c r="D21" s="28">
        <v>0.84965062091722998</v>
      </c>
      <c r="E21" s="31">
        <v>242234</v>
      </c>
      <c r="F21" s="37">
        <v>0.57999999999999996</v>
      </c>
      <c r="G21" s="39">
        <v>0.91</v>
      </c>
      <c r="H21" s="28">
        <v>0.83</v>
      </c>
      <c r="I21" s="31">
        <v>1442</v>
      </c>
    </row>
    <row r="22" spans="1:9" ht="15.75">
      <c r="A22" s="27">
        <v>18</v>
      </c>
      <c r="B22" s="40" t="s">
        <v>13</v>
      </c>
      <c r="C22" s="23">
        <v>454310</v>
      </c>
      <c r="D22" s="28">
        <v>0.7884946402236358</v>
      </c>
      <c r="E22" s="31">
        <v>314797</v>
      </c>
      <c r="F22" s="37">
        <v>0.63</v>
      </c>
      <c r="G22" s="39">
        <v>0.93</v>
      </c>
      <c r="H22" s="28">
        <v>0.81</v>
      </c>
      <c r="I22" s="31">
        <v>1595</v>
      </c>
    </row>
    <row r="23" spans="1:9" ht="15.75">
      <c r="A23" s="27">
        <v>19</v>
      </c>
      <c r="B23" s="40" t="s">
        <v>7</v>
      </c>
      <c r="C23" s="23">
        <v>1158744</v>
      </c>
      <c r="D23" s="28">
        <v>0.97380266909688418</v>
      </c>
      <c r="E23" s="56">
        <v>796613</v>
      </c>
      <c r="F23" s="45">
        <v>0.64</v>
      </c>
      <c r="G23" s="47">
        <v>0.98</v>
      </c>
      <c r="H23" s="49">
        <v>0.74</v>
      </c>
      <c r="I23" s="31">
        <v>16365</v>
      </c>
    </row>
    <row r="24" spans="1:9" ht="15.75">
      <c r="A24" s="27">
        <v>20</v>
      </c>
      <c r="B24" s="40" t="s">
        <v>8</v>
      </c>
      <c r="C24" s="23">
        <v>301306</v>
      </c>
      <c r="D24" s="28">
        <v>0.98135118451009939</v>
      </c>
      <c r="E24" s="57"/>
      <c r="F24" s="46"/>
      <c r="G24" s="48"/>
      <c r="H24" s="50"/>
      <c r="I24" s="31">
        <v>1751</v>
      </c>
    </row>
    <row r="25" spans="1:9" ht="15.75">
      <c r="A25" s="27">
        <v>21</v>
      </c>
      <c r="B25" s="40" t="s">
        <v>30</v>
      </c>
      <c r="C25" s="23">
        <v>22602</v>
      </c>
      <c r="D25" s="28">
        <v>0.38620476064065129</v>
      </c>
      <c r="E25" s="31">
        <v>20615</v>
      </c>
      <c r="F25" s="37">
        <v>0.91</v>
      </c>
      <c r="G25" s="39">
        <v>0.4</v>
      </c>
      <c r="H25" s="28">
        <v>0.97</v>
      </c>
      <c r="I25" s="31">
        <v>96</v>
      </c>
    </row>
    <row r="26" spans="1:9" ht="15.75">
      <c r="A26" s="27">
        <v>22</v>
      </c>
      <c r="B26" s="40" t="s">
        <v>54</v>
      </c>
      <c r="C26" s="23">
        <v>14262</v>
      </c>
      <c r="D26" s="28">
        <v>0.46501191978684614</v>
      </c>
      <c r="E26" s="31">
        <v>14262</v>
      </c>
      <c r="F26" s="37">
        <v>1</v>
      </c>
      <c r="G26" s="39">
        <v>0.27</v>
      </c>
      <c r="H26" s="28">
        <v>0.79</v>
      </c>
      <c r="I26" s="31">
        <v>86</v>
      </c>
    </row>
    <row r="27" spans="1:9" ht="15.75">
      <c r="A27" s="27">
        <v>23</v>
      </c>
      <c r="B27" s="40" t="s">
        <v>32</v>
      </c>
      <c r="C27" s="23">
        <v>23593</v>
      </c>
      <c r="D27" s="28">
        <v>0.82537193235281647</v>
      </c>
      <c r="E27" s="31">
        <v>16918</v>
      </c>
      <c r="F27" s="37">
        <v>1</v>
      </c>
      <c r="G27" s="39">
        <v>0.81</v>
      </c>
      <c r="H27" s="28">
        <v>0.84</v>
      </c>
      <c r="I27" s="31">
        <v>366</v>
      </c>
    </row>
    <row r="28" spans="1:9" ht="15.75">
      <c r="A28" s="27">
        <v>24</v>
      </c>
      <c r="B28" s="40" t="s">
        <v>31</v>
      </c>
      <c r="C28" s="23">
        <v>10713</v>
      </c>
      <c r="D28" s="28">
        <v>0.80061607392887146</v>
      </c>
      <c r="E28" s="31">
        <v>10713</v>
      </c>
      <c r="F28" s="37">
        <v>1</v>
      </c>
      <c r="G28" s="39">
        <v>0.39</v>
      </c>
      <c r="H28" s="28">
        <v>0.01</v>
      </c>
      <c r="I28" s="31">
        <v>60</v>
      </c>
    </row>
    <row r="29" spans="1:9" ht="15.75">
      <c r="A29" s="27">
        <v>25</v>
      </c>
      <c r="B29" s="40" t="s">
        <v>14</v>
      </c>
      <c r="C29" s="23">
        <v>401958</v>
      </c>
      <c r="D29" s="28">
        <v>0.8699988556018291</v>
      </c>
      <c r="E29" s="31">
        <v>362842</v>
      </c>
      <c r="F29" s="37">
        <v>0.96</v>
      </c>
      <c r="G29" s="39">
        <v>0.72</v>
      </c>
      <c r="H29" s="28">
        <v>0.21</v>
      </c>
      <c r="I29" s="31">
        <v>3200</v>
      </c>
    </row>
    <row r="30" spans="1:9" ht="15.75">
      <c r="A30" s="27">
        <v>26</v>
      </c>
      <c r="B30" s="40" t="s">
        <v>4</v>
      </c>
      <c r="C30" s="23">
        <v>21591</v>
      </c>
      <c r="D30" s="28">
        <v>0.69223287480894813</v>
      </c>
      <c r="E30" s="31">
        <v>23786</v>
      </c>
      <c r="F30" s="37">
        <v>0.52</v>
      </c>
      <c r="G30" s="39">
        <v>0.33</v>
      </c>
      <c r="H30" s="28">
        <v>1</v>
      </c>
      <c r="I30" s="31">
        <v>145</v>
      </c>
    </row>
    <row r="31" spans="1:9" ht="15.75">
      <c r="A31" s="27">
        <v>27</v>
      </c>
      <c r="B31" s="40" t="s">
        <v>20</v>
      </c>
      <c r="C31" s="23">
        <v>383198</v>
      </c>
      <c r="D31" s="28">
        <v>0.80485023408264134</v>
      </c>
      <c r="E31" s="31">
        <v>216107</v>
      </c>
      <c r="F31" s="37">
        <v>0.51</v>
      </c>
      <c r="G31" s="39">
        <v>0.93</v>
      </c>
      <c r="H31" s="28">
        <v>0.49</v>
      </c>
      <c r="I31" s="31">
        <v>1832</v>
      </c>
    </row>
    <row r="32" spans="1:9" ht="15.75">
      <c r="A32" s="27">
        <v>28</v>
      </c>
      <c r="B32" s="40" t="s">
        <v>11</v>
      </c>
      <c r="C32" s="23">
        <v>582255</v>
      </c>
      <c r="D32" s="28">
        <v>0.7878386617547295</v>
      </c>
      <c r="E32" s="31">
        <v>358341</v>
      </c>
      <c r="F32" s="37">
        <v>0.62</v>
      </c>
      <c r="G32" s="39">
        <v>0.59</v>
      </c>
      <c r="H32" s="28">
        <v>0.92</v>
      </c>
      <c r="I32" s="31">
        <v>4389</v>
      </c>
    </row>
    <row r="33" spans="1:9" ht="15.75">
      <c r="A33" s="27">
        <v>29</v>
      </c>
      <c r="B33" s="40" t="s">
        <v>35</v>
      </c>
      <c r="C33" s="24">
        <v>5618</v>
      </c>
      <c r="D33" s="28">
        <v>0.96119615521537916</v>
      </c>
      <c r="E33" s="31">
        <v>4117</v>
      </c>
      <c r="F33" s="37">
        <v>1</v>
      </c>
      <c r="G33" s="39">
        <v>0.73</v>
      </c>
      <c r="H33" s="28">
        <v>0</v>
      </c>
      <c r="I33" s="31">
        <v>39</v>
      </c>
    </row>
    <row r="34" spans="1:9" ht="15.75">
      <c r="A34" s="27">
        <v>30</v>
      </c>
      <c r="B34" s="40" t="s">
        <v>55</v>
      </c>
      <c r="C34" s="23">
        <v>885820</v>
      </c>
      <c r="D34" s="28">
        <v>0.92719401232756093</v>
      </c>
      <c r="E34" s="31">
        <v>378979</v>
      </c>
      <c r="F34" s="37">
        <v>0.43</v>
      </c>
      <c r="G34" s="39">
        <v>1</v>
      </c>
      <c r="H34" s="28">
        <v>0.67</v>
      </c>
      <c r="I34" s="31">
        <v>3852</v>
      </c>
    </row>
    <row r="35" spans="1:9" ht="15.75">
      <c r="A35" s="27">
        <v>31</v>
      </c>
      <c r="B35" s="40" t="s">
        <v>36</v>
      </c>
      <c r="C35" s="23">
        <v>28708</v>
      </c>
      <c r="D35" s="28">
        <v>0</v>
      </c>
      <c r="E35" s="31">
        <v>24743</v>
      </c>
      <c r="F35" s="37">
        <v>1</v>
      </c>
      <c r="G35" s="39">
        <v>0.94</v>
      </c>
      <c r="H35" s="28">
        <v>0.69</v>
      </c>
      <c r="I35" s="31"/>
    </row>
    <row r="36" spans="1:9" ht="15.75">
      <c r="A36" s="22">
        <v>32</v>
      </c>
      <c r="B36" s="40" t="s">
        <v>12</v>
      </c>
      <c r="C36" s="23">
        <v>862059</v>
      </c>
      <c r="D36" s="28">
        <v>0.370306440742455</v>
      </c>
      <c r="E36" s="31">
        <v>532671</v>
      </c>
      <c r="F36" s="37">
        <v>0.56999999999999995</v>
      </c>
      <c r="G36" s="39">
        <v>0.37</v>
      </c>
      <c r="H36" s="28">
        <v>0.71</v>
      </c>
      <c r="I36" s="31">
        <v>1988</v>
      </c>
    </row>
    <row r="37" spans="1:9" ht="15.75">
      <c r="A37" s="27">
        <v>33</v>
      </c>
      <c r="B37" s="40" t="s">
        <v>23</v>
      </c>
      <c r="C37" s="23">
        <v>115520</v>
      </c>
      <c r="D37" s="28">
        <v>0.82257617728531851</v>
      </c>
      <c r="E37" s="31">
        <v>61148</v>
      </c>
      <c r="F37" s="37">
        <v>0.49</v>
      </c>
      <c r="G37" s="39">
        <v>0.74</v>
      </c>
      <c r="H37" s="28">
        <v>0.72</v>
      </c>
      <c r="I37" s="31">
        <v>690</v>
      </c>
    </row>
    <row r="38" spans="1:9" ht="15.75">
      <c r="A38" s="27">
        <v>34</v>
      </c>
      <c r="B38" s="40" t="s">
        <v>56</v>
      </c>
      <c r="C38" s="25">
        <v>1049619</v>
      </c>
      <c r="D38" s="28">
        <v>0.81247004865575034</v>
      </c>
      <c r="E38" s="31">
        <v>644681</v>
      </c>
      <c r="F38" s="37">
        <v>0.86</v>
      </c>
      <c r="G38" s="39">
        <v>0.83</v>
      </c>
      <c r="H38" s="28">
        <v>0.52</v>
      </c>
      <c r="I38" s="31">
        <v>10343</v>
      </c>
    </row>
    <row r="39" spans="1:9" ht="15.75">
      <c r="A39" s="27">
        <v>35</v>
      </c>
      <c r="B39" s="40" t="s">
        <v>9</v>
      </c>
      <c r="C39" s="23">
        <v>18403</v>
      </c>
      <c r="D39" s="28">
        <v>0.78813236972232792</v>
      </c>
      <c r="E39" s="31">
        <v>19457</v>
      </c>
      <c r="F39" s="37">
        <v>0.95</v>
      </c>
      <c r="G39" s="39">
        <v>0.76</v>
      </c>
      <c r="H39" s="28">
        <v>0.52</v>
      </c>
      <c r="I39" s="31">
        <v>290</v>
      </c>
    </row>
    <row r="40" spans="1:9" ht="15.75">
      <c r="A40" s="27">
        <v>36</v>
      </c>
      <c r="B40" s="40" t="s">
        <v>57</v>
      </c>
      <c r="C40" s="23">
        <v>2204</v>
      </c>
      <c r="D40" s="28">
        <v>0</v>
      </c>
      <c r="E40" s="31">
        <v>4110</v>
      </c>
      <c r="F40" s="37">
        <v>1</v>
      </c>
      <c r="G40" s="39">
        <v>0.88</v>
      </c>
      <c r="H40" s="28">
        <v>0.85</v>
      </c>
      <c r="I40" s="31">
        <v>41</v>
      </c>
    </row>
    <row r="41" spans="1:9" ht="15.75">
      <c r="A41" s="27">
        <v>37</v>
      </c>
      <c r="B41" s="40" t="s">
        <v>37</v>
      </c>
      <c r="C41" s="23">
        <v>0</v>
      </c>
      <c r="D41" s="28">
        <v>0</v>
      </c>
      <c r="E41" s="31">
        <v>0</v>
      </c>
      <c r="F41" s="37">
        <v>0</v>
      </c>
      <c r="G41" s="39">
        <v>0</v>
      </c>
      <c r="H41" s="28">
        <v>0</v>
      </c>
      <c r="I41" s="31">
        <v>0</v>
      </c>
    </row>
    <row r="42" spans="1:9" s="35" customFormat="1" ht="15.75">
      <c r="A42" s="29"/>
      <c r="B42" s="41" t="s">
        <v>38</v>
      </c>
      <c r="C42" s="30">
        <f>SUM(C5:C41)</f>
        <v>11094145</v>
      </c>
      <c r="D42" s="33">
        <v>0.71</v>
      </c>
      <c r="E42" s="34">
        <f>SUM(E5:E41)</f>
        <v>6604392</v>
      </c>
      <c r="F42" s="38">
        <v>0.62</v>
      </c>
      <c r="G42" s="33">
        <v>0.77</v>
      </c>
      <c r="H42" s="33">
        <v>0.68</v>
      </c>
      <c r="I42" s="34">
        <f>SUM(I5:I41)</f>
        <v>69399</v>
      </c>
    </row>
    <row r="43" spans="1:9" ht="15.75">
      <c r="A43" s="26"/>
      <c r="B43" s="42"/>
      <c r="C43" s="26"/>
    </row>
  </sheetData>
  <mergeCells count="15">
    <mergeCell ref="A1:I1"/>
    <mergeCell ref="F23:F24"/>
    <mergeCell ref="G23:G24"/>
    <mergeCell ref="H23:H2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E23:E24"/>
    <mergeCell ref="A2:I2"/>
  </mergeCells>
  <conditionalFormatting sqref="A41 A5:B5 A7:B40 B6">
    <cfRule type="containsBlanks" dxfId="1" priority="1">
      <formula>LEN(TRIM(A5))=0</formula>
    </cfRule>
  </conditionalFormatting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2"/>
  <sheetViews>
    <sheetView topLeftCell="A13" workbookViewId="0">
      <selection activeCell="A3" sqref="A2:A3"/>
    </sheetView>
  </sheetViews>
  <sheetFormatPr defaultColWidth="26.42578125" defaultRowHeight="15"/>
  <cols>
    <col min="1" max="1" width="8.28515625" style="1" customWidth="1"/>
    <col min="2" max="2" width="23.28515625" style="1" customWidth="1"/>
    <col min="3" max="3" width="19" style="1" hidden="1" customWidth="1"/>
    <col min="4" max="4" width="14.42578125" style="1" hidden="1" customWidth="1"/>
    <col min="5" max="5" width="19.7109375" style="18" hidden="1" customWidth="1"/>
    <col min="6" max="6" width="21.140625" style="18" hidden="1" customWidth="1"/>
    <col min="7" max="7" width="0.28515625" style="19" customWidth="1"/>
    <col min="8" max="8" width="19.7109375" style="1" bestFit="1" customWidth="1"/>
    <col min="9" max="16384" width="26.42578125" style="1"/>
  </cols>
  <sheetData>
    <row r="1" spans="1:8" ht="41.25" customHeight="1">
      <c r="A1" s="60" t="s">
        <v>45</v>
      </c>
      <c r="B1" s="61"/>
      <c r="C1" s="61"/>
      <c r="D1" s="61"/>
      <c r="E1" s="61"/>
      <c r="F1" s="61"/>
      <c r="G1" s="61"/>
      <c r="H1" s="61"/>
    </row>
    <row r="2" spans="1:8" s="5" customFormat="1" ht="78.75" customHeight="1">
      <c r="A2" s="2" t="s">
        <v>40</v>
      </c>
      <c r="B2" s="3" t="s">
        <v>0</v>
      </c>
      <c r="C2" s="2" t="s">
        <v>39</v>
      </c>
      <c r="D2" s="4" t="s">
        <v>42</v>
      </c>
      <c r="E2" s="2" t="s">
        <v>44</v>
      </c>
      <c r="F2" s="2" t="s">
        <v>41</v>
      </c>
      <c r="G2" s="4" t="s">
        <v>43</v>
      </c>
      <c r="H2" s="4" t="s">
        <v>46</v>
      </c>
    </row>
    <row r="3" spans="1:8" ht="15.75">
      <c r="A3" s="6">
        <v>1</v>
      </c>
      <c r="B3" s="7" t="s">
        <v>1</v>
      </c>
      <c r="C3" s="6">
        <v>507918</v>
      </c>
      <c r="D3" s="8">
        <v>0.74</v>
      </c>
      <c r="E3" s="9">
        <v>261185</v>
      </c>
      <c r="F3" s="10">
        <f>E3/C3</f>
        <v>0.51422670588559571</v>
      </c>
      <c r="G3" s="8">
        <v>0.81</v>
      </c>
      <c r="H3" s="8">
        <v>0.42</v>
      </c>
    </row>
    <row r="4" spans="1:8" ht="15.75">
      <c r="A4" s="6">
        <v>2</v>
      </c>
      <c r="B4" s="7" t="s">
        <v>2</v>
      </c>
      <c r="C4" s="6">
        <v>396240</v>
      </c>
      <c r="D4" s="8">
        <v>0.67</v>
      </c>
      <c r="E4" s="9">
        <v>126014</v>
      </c>
      <c r="F4" s="10">
        <f t="shared" ref="F4:F8" si="0">E4/C4</f>
        <v>0.31802442963860289</v>
      </c>
      <c r="G4" s="8">
        <v>0.74</v>
      </c>
      <c r="H4" s="8">
        <v>0.44</v>
      </c>
    </row>
    <row r="5" spans="1:8" ht="15.75">
      <c r="A5" s="6">
        <v>3</v>
      </c>
      <c r="B5" s="7" t="s">
        <v>3</v>
      </c>
      <c r="C5" s="11">
        <v>886695</v>
      </c>
      <c r="D5" s="8">
        <v>0.93</v>
      </c>
      <c r="E5" s="9">
        <v>378979</v>
      </c>
      <c r="F5" s="10">
        <f t="shared" si="0"/>
        <v>0.42740626709296886</v>
      </c>
      <c r="G5" s="8">
        <v>1</v>
      </c>
      <c r="H5" s="8">
        <v>0.67</v>
      </c>
    </row>
    <row r="6" spans="1:8" ht="15.75">
      <c r="A6" s="6">
        <v>4</v>
      </c>
      <c r="B6" s="7" t="s">
        <v>4</v>
      </c>
      <c r="C6" s="6">
        <v>46030</v>
      </c>
      <c r="D6" s="8">
        <v>0.36</v>
      </c>
      <c r="E6" s="9">
        <v>23786</v>
      </c>
      <c r="F6" s="10">
        <f t="shared" si="0"/>
        <v>0.51674994568759502</v>
      </c>
      <c r="G6" s="8">
        <v>0.33</v>
      </c>
      <c r="H6" s="8">
        <v>1</v>
      </c>
    </row>
    <row r="7" spans="1:8" ht="15.75">
      <c r="A7" s="6">
        <v>5</v>
      </c>
      <c r="B7" s="7" t="s">
        <v>5</v>
      </c>
      <c r="C7" s="6">
        <v>802804</v>
      </c>
      <c r="D7" s="8">
        <v>0.76</v>
      </c>
      <c r="E7" s="9">
        <v>360208</v>
      </c>
      <c r="F7" s="10">
        <f t="shared" si="0"/>
        <v>0.44868735083532219</v>
      </c>
      <c r="G7" s="8">
        <v>0.89</v>
      </c>
      <c r="H7" s="8">
        <v>0.83</v>
      </c>
    </row>
    <row r="8" spans="1:8" ht="15.75">
      <c r="A8" s="6">
        <v>6</v>
      </c>
      <c r="B8" s="7" t="s">
        <v>6</v>
      </c>
      <c r="C8" s="6">
        <v>419071</v>
      </c>
      <c r="D8" s="8">
        <v>0.82</v>
      </c>
      <c r="E8" s="9">
        <v>242234</v>
      </c>
      <c r="F8" s="10">
        <f t="shared" si="0"/>
        <v>0.57802615785869216</v>
      </c>
      <c r="G8" s="8">
        <v>0.91</v>
      </c>
      <c r="H8" s="8">
        <v>0.83</v>
      </c>
    </row>
    <row r="9" spans="1:8" ht="15.75">
      <c r="A9" s="6">
        <v>7</v>
      </c>
      <c r="B9" s="7" t="s">
        <v>7</v>
      </c>
      <c r="C9" s="66">
        <v>1239098</v>
      </c>
      <c r="D9" s="62">
        <v>0.97</v>
      </c>
      <c r="E9" s="65">
        <v>796613</v>
      </c>
      <c r="F9" s="62">
        <f>E9/C9</f>
        <v>0.64289749479056535</v>
      </c>
      <c r="G9" s="64">
        <v>0.98</v>
      </c>
      <c r="H9" s="62">
        <v>0.74</v>
      </c>
    </row>
    <row r="10" spans="1:8" ht="15.75">
      <c r="A10" s="6">
        <v>8</v>
      </c>
      <c r="B10" s="7" t="s">
        <v>8</v>
      </c>
      <c r="C10" s="67"/>
      <c r="D10" s="63"/>
      <c r="E10" s="65"/>
      <c r="F10" s="63"/>
      <c r="G10" s="64"/>
      <c r="H10" s="63"/>
    </row>
    <row r="11" spans="1:8" ht="15.75">
      <c r="A11" s="6">
        <v>9</v>
      </c>
      <c r="B11" s="7" t="s">
        <v>9</v>
      </c>
      <c r="C11" s="6">
        <v>20495</v>
      </c>
      <c r="D11" s="8">
        <v>0.77</v>
      </c>
      <c r="E11" s="9">
        <v>19457</v>
      </c>
      <c r="F11" s="10">
        <f t="shared" ref="F11:F40" si="1">E11/C11</f>
        <v>0.94935350085386683</v>
      </c>
      <c r="G11" s="8">
        <v>0.76</v>
      </c>
      <c r="H11" s="8">
        <v>0.52</v>
      </c>
    </row>
    <row r="12" spans="1:8" ht="15.75">
      <c r="A12" s="6">
        <v>10</v>
      </c>
      <c r="B12" s="7" t="s">
        <v>10</v>
      </c>
      <c r="C12" s="6">
        <v>870494</v>
      </c>
      <c r="D12" s="8">
        <v>0.78</v>
      </c>
      <c r="E12" s="9">
        <v>675009</v>
      </c>
      <c r="F12" s="10">
        <f t="shared" si="1"/>
        <v>0.77543211096228115</v>
      </c>
      <c r="G12" s="8">
        <v>0.82</v>
      </c>
      <c r="H12" s="8">
        <v>0.78</v>
      </c>
    </row>
    <row r="13" spans="1:8" ht="15.75">
      <c r="A13" s="6">
        <v>11</v>
      </c>
      <c r="B13" s="7" t="s">
        <v>11</v>
      </c>
      <c r="C13" s="6">
        <v>582255</v>
      </c>
      <c r="D13" s="8">
        <v>0.62</v>
      </c>
      <c r="E13" s="9">
        <v>358341</v>
      </c>
      <c r="F13" s="10">
        <f t="shared" si="1"/>
        <v>0.61543653553855271</v>
      </c>
      <c r="G13" s="8">
        <v>0.59</v>
      </c>
      <c r="H13" s="8">
        <v>0.92</v>
      </c>
    </row>
    <row r="14" spans="1:8" ht="15.75">
      <c r="A14" s="6">
        <v>12</v>
      </c>
      <c r="B14" s="7" t="s">
        <v>12</v>
      </c>
      <c r="C14" s="6">
        <v>934299</v>
      </c>
      <c r="D14" s="8">
        <v>0.27</v>
      </c>
      <c r="E14" s="9">
        <v>532671</v>
      </c>
      <c r="F14" s="10">
        <f t="shared" si="1"/>
        <v>0.57012904862362046</v>
      </c>
      <c r="G14" s="8">
        <v>0.37</v>
      </c>
      <c r="H14" s="8">
        <v>0.71</v>
      </c>
    </row>
    <row r="15" spans="1:8" ht="15.75">
      <c r="A15" s="6">
        <v>13</v>
      </c>
      <c r="B15" s="7" t="s">
        <v>13</v>
      </c>
      <c r="C15" s="12">
        <v>497869</v>
      </c>
      <c r="D15" s="8">
        <v>0.73</v>
      </c>
      <c r="E15" s="9">
        <v>314797</v>
      </c>
      <c r="F15" s="10">
        <f t="shared" si="1"/>
        <v>0.63228881492922839</v>
      </c>
      <c r="G15" s="8">
        <v>0.93</v>
      </c>
      <c r="H15" s="8">
        <v>0.81</v>
      </c>
    </row>
    <row r="16" spans="1:8" ht="15.75">
      <c r="A16" s="6">
        <v>14</v>
      </c>
      <c r="B16" s="7" t="s">
        <v>14</v>
      </c>
      <c r="C16" s="6">
        <v>376288</v>
      </c>
      <c r="D16" s="8">
        <v>0.71</v>
      </c>
      <c r="E16" s="9">
        <v>362842</v>
      </c>
      <c r="F16" s="10">
        <f t="shared" si="1"/>
        <v>0.96426673186495448</v>
      </c>
      <c r="G16" s="8">
        <v>0.72</v>
      </c>
      <c r="H16" s="8">
        <v>0.21</v>
      </c>
    </row>
    <row r="17" spans="1:8" ht="15.75">
      <c r="A17" s="6">
        <v>15</v>
      </c>
      <c r="B17" s="7" t="s">
        <v>15</v>
      </c>
      <c r="C17" s="6">
        <v>182959</v>
      </c>
      <c r="D17" s="8">
        <v>0.49</v>
      </c>
      <c r="E17" s="9">
        <v>118680</v>
      </c>
      <c r="F17" s="10">
        <f t="shared" si="1"/>
        <v>0.64866992058330009</v>
      </c>
      <c r="G17" s="8">
        <v>0.63</v>
      </c>
      <c r="H17" s="8">
        <v>0.55000000000000004</v>
      </c>
    </row>
    <row r="18" spans="1:8" ht="15.75">
      <c r="A18" s="6">
        <v>16</v>
      </c>
      <c r="B18" s="7" t="s">
        <v>16</v>
      </c>
      <c r="C18" s="6">
        <v>746685</v>
      </c>
      <c r="D18" s="8">
        <v>0.82</v>
      </c>
      <c r="E18" s="9">
        <v>644681</v>
      </c>
      <c r="F18" s="10">
        <f t="shared" si="1"/>
        <v>0.86339085424241813</v>
      </c>
      <c r="G18" s="8">
        <v>0.83</v>
      </c>
      <c r="H18" s="8">
        <v>0.52</v>
      </c>
    </row>
    <row r="19" spans="1:8" ht="15.75">
      <c r="A19" s="6">
        <v>17</v>
      </c>
      <c r="B19" s="7" t="s">
        <v>17</v>
      </c>
      <c r="C19" s="6">
        <v>178890</v>
      </c>
      <c r="D19" s="8">
        <v>0.47</v>
      </c>
      <c r="E19" s="9">
        <v>125954</v>
      </c>
      <c r="F19" s="10">
        <f t="shared" si="1"/>
        <v>0.7040863100229191</v>
      </c>
      <c r="G19" s="8">
        <v>0.62</v>
      </c>
      <c r="H19" s="8">
        <v>0.65</v>
      </c>
    </row>
    <row r="20" spans="1:8" ht="15.75">
      <c r="A20" s="6">
        <v>18</v>
      </c>
      <c r="B20" s="7" t="s">
        <v>18</v>
      </c>
      <c r="C20" s="6">
        <v>160231</v>
      </c>
      <c r="D20" s="8">
        <v>0.49</v>
      </c>
      <c r="E20" s="9">
        <v>96291</v>
      </c>
      <c r="F20" s="10">
        <f t="shared" si="1"/>
        <v>0.60095112681066709</v>
      </c>
      <c r="G20" s="8">
        <v>0.71</v>
      </c>
      <c r="H20" s="8">
        <v>0.27</v>
      </c>
    </row>
    <row r="21" spans="1:8" ht="15.75">
      <c r="A21" s="6">
        <v>19</v>
      </c>
      <c r="B21" s="7" t="s">
        <v>19</v>
      </c>
      <c r="C21" s="6">
        <v>430289</v>
      </c>
      <c r="D21" s="8">
        <v>0.4</v>
      </c>
      <c r="E21" s="9">
        <v>274253</v>
      </c>
      <c r="F21" s="10">
        <f t="shared" si="1"/>
        <v>0.6373693029568499</v>
      </c>
      <c r="G21" s="8">
        <v>0.39</v>
      </c>
      <c r="H21" s="8">
        <v>0.73</v>
      </c>
    </row>
    <row r="22" spans="1:8" ht="15.75">
      <c r="A22" s="6">
        <v>20</v>
      </c>
      <c r="B22" s="7" t="s">
        <v>20</v>
      </c>
      <c r="C22" s="6">
        <v>421678</v>
      </c>
      <c r="D22" s="8">
        <v>0.79</v>
      </c>
      <c r="E22" s="9">
        <v>216107</v>
      </c>
      <c r="F22" s="10">
        <f t="shared" si="1"/>
        <v>0.51249294485365615</v>
      </c>
      <c r="G22" s="8">
        <v>0.93</v>
      </c>
      <c r="H22" s="8">
        <v>0.49</v>
      </c>
    </row>
    <row r="23" spans="1:8" ht="15.75">
      <c r="A23" s="6">
        <v>21</v>
      </c>
      <c r="B23" s="7" t="s">
        <v>21</v>
      </c>
      <c r="C23" s="6">
        <v>349101</v>
      </c>
      <c r="D23" s="8">
        <v>0.62</v>
      </c>
      <c r="E23" s="9">
        <v>171269</v>
      </c>
      <c r="F23" s="10">
        <f t="shared" si="1"/>
        <v>0.49060014150632625</v>
      </c>
      <c r="G23" s="8">
        <v>0.93</v>
      </c>
      <c r="H23" s="8">
        <v>0.63</v>
      </c>
    </row>
    <row r="24" spans="1:8" ht="15.75">
      <c r="A24" s="6">
        <v>22</v>
      </c>
      <c r="B24" s="7" t="s">
        <v>22</v>
      </c>
      <c r="C24" s="6">
        <v>94667</v>
      </c>
      <c r="D24" s="8">
        <v>0.89</v>
      </c>
      <c r="E24" s="9">
        <v>84559</v>
      </c>
      <c r="F24" s="10">
        <f t="shared" si="1"/>
        <v>0.89322572807842227</v>
      </c>
      <c r="G24" s="8">
        <v>0.87</v>
      </c>
      <c r="H24" s="8">
        <v>0.98</v>
      </c>
    </row>
    <row r="25" spans="1:8" ht="15.75">
      <c r="A25" s="6">
        <v>23</v>
      </c>
      <c r="B25" s="7" t="s">
        <v>23</v>
      </c>
      <c r="C25" s="6">
        <v>125952</v>
      </c>
      <c r="D25" s="8">
        <v>0.75</v>
      </c>
      <c r="E25" s="9">
        <v>61148</v>
      </c>
      <c r="F25" s="10">
        <f t="shared" si="1"/>
        <v>0.48548653455284552</v>
      </c>
      <c r="G25" s="8">
        <v>0.74</v>
      </c>
      <c r="H25" s="8">
        <v>0.72</v>
      </c>
    </row>
    <row r="26" spans="1:8" ht="15.75">
      <c r="A26" s="6">
        <v>24</v>
      </c>
      <c r="B26" s="7" t="s">
        <v>24</v>
      </c>
      <c r="C26" s="6">
        <v>37210</v>
      </c>
      <c r="D26" s="8">
        <v>0.8</v>
      </c>
      <c r="E26" s="9">
        <v>35837</v>
      </c>
      <c r="F26" s="10">
        <f t="shared" si="1"/>
        <v>0.96310131685030909</v>
      </c>
      <c r="G26" s="8">
        <v>0.81</v>
      </c>
      <c r="H26" s="8">
        <v>0.22</v>
      </c>
    </row>
    <row r="27" spans="1:8" ht="15.75">
      <c r="A27" s="6">
        <v>25</v>
      </c>
      <c r="B27" s="7" t="s">
        <v>25</v>
      </c>
      <c r="C27" s="6">
        <v>69172</v>
      </c>
      <c r="D27" s="8">
        <v>0.75</v>
      </c>
      <c r="E27" s="9">
        <v>69172</v>
      </c>
      <c r="F27" s="10">
        <f t="shared" si="1"/>
        <v>1</v>
      </c>
      <c r="G27" s="8">
        <v>0.75</v>
      </c>
      <c r="H27" s="8">
        <v>0.63</v>
      </c>
    </row>
    <row r="28" spans="1:8" ht="15.75">
      <c r="A28" s="6">
        <v>26</v>
      </c>
      <c r="B28" s="7" t="s">
        <v>26</v>
      </c>
      <c r="C28" s="6">
        <v>4110</v>
      </c>
      <c r="D28" s="8">
        <v>0.88</v>
      </c>
      <c r="E28" s="9">
        <v>4110</v>
      </c>
      <c r="F28" s="10">
        <f t="shared" si="1"/>
        <v>1</v>
      </c>
      <c r="G28" s="8">
        <v>0.88</v>
      </c>
      <c r="H28" s="8">
        <v>0.85</v>
      </c>
    </row>
    <row r="29" spans="1:8" ht="15.75">
      <c r="A29" s="6">
        <v>27</v>
      </c>
      <c r="B29" s="7" t="s">
        <v>27</v>
      </c>
      <c r="C29" s="6">
        <v>8286</v>
      </c>
      <c r="D29" s="8">
        <v>1</v>
      </c>
      <c r="E29" s="9">
        <v>8286</v>
      </c>
      <c r="F29" s="10">
        <f t="shared" si="1"/>
        <v>1</v>
      </c>
      <c r="G29" s="8">
        <v>1</v>
      </c>
      <c r="H29" s="8">
        <v>0.61</v>
      </c>
    </row>
    <row r="30" spans="1:8" ht="15.75">
      <c r="A30" s="6">
        <v>28</v>
      </c>
      <c r="B30" s="7" t="s">
        <v>28</v>
      </c>
      <c r="C30" s="6">
        <v>1891</v>
      </c>
      <c r="D30" s="8">
        <v>0.88</v>
      </c>
      <c r="E30" s="9">
        <v>1891</v>
      </c>
      <c r="F30" s="10">
        <f t="shared" si="1"/>
        <v>1</v>
      </c>
      <c r="G30" s="8">
        <v>0.88</v>
      </c>
      <c r="H30" s="8">
        <v>0.75</v>
      </c>
    </row>
    <row r="31" spans="1:8" ht="15.75">
      <c r="A31" s="6">
        <v>29</v>
      </c>
      <c r="B31" s="7" t="s">
        <v>29</v>
      </c>
      <c r="C31" s="6">
        <v>212256</v>
      </c>
      <c r="D31" s="8">
        <v>0.4</v>
      </c>
      <c r="E31" s="9">
        <v>143447</v>
      </c>
      <c r="F31" s="10">
        <f t="shared" si="1"/>
        <v>0.67582070707070707</v>
      </c>
      <c r="G31" s="8">
        <v>0.48</v>
      </c>
      <c r="H31" s="8">
        <v>0.28000000000000003</v>
      </c>
    </row>
    <row r="32" spans="1:8" ht="15.75">
      <c r="A32" s="6">
        <v>30</v>
      </c>
      <c r="B32" s="7" t="s">
        <v>30</v>
      </c>
      <c r="C32" s="11">
        <v>22602</v>
      </c>
      <c r="D32" s="8">
        <v>0.39</v>
      </c>
      <c r="E32" s="9">
        <v>20615</v>
      </c>
      <c r="F32" s="10">
        <f t="shared" si="1"/>
        <v>0.91208742589151404</v>
      </c>
      <c r="G32" s="8">
        <v>0.4</v>
      </c>
      <c r="H32" s="8">
        <v>0.97</v>
      </c>
    </row>
    <row r="33" spans="1:8" ht="15.75">
      <c r="A33" s="6">
        <v>31</v>
      </c>
      <c r="B33" s="7" t="s">
        <v>31</v>
      </c>
      <c r="C33" s="6">
        <v>10713</v>
      </c>
      <c r="D33" s="8">
        <v>0.39</v>
      </c>
      <c r="E33" s="9">
        <v>10713</v>
      </c>
      <c r="F33" s="10">
        <f t="shared" si="1"/>
        <v>1</v>
      </c>
      <c r="G33" s="8">
        <v>0.39</v>
      </c>
      <c r="H33" s="8">
        <v>0.01</v>
      </c>
    </row>
    <row r="34" spans="1:8" ht="15.75">
      <c r="A34" s="13">
        <v>32</v>
      </c>
      <c r="B34" s="14" t="s">
        <v>32</v>
      </c>
      <c r="C34" s="13">
        <v>16918</v>
      </c>
      <c r="D34" s="8">
        <v>0.81</v>
      </c>
      <c r="E34" s="9">
        <v>16918</v>
      </c>
      <c r="F34" s="10">
        <f t="shared" si="1"/>
        <v>1</v>
      </c>
      <c r="G34" s="8">
        <v>0.81</v>
      </c>
      <c r="H34" s="8">
        <v>0.84</v>
      </c>
    </row>
    <row r="35" spans="1:8" ht="15.75">
      <c r="A35" s="6">
        <v>33</v>
      </c>
      <c r="B35" s="7" t="s">
        <v>33</v>
      </c>
      <c r="C35" s="6">
        <v>14262</v>
      </c>
      <c r="D35" s="8">
        <v>0.27</v>
      </c>
      <c r="E35" s="9">
        <v>14262</v>
      </c>
      <c r="F35" s="10">
        <f t="shared" si="1"/>
        <v>1</v>
      </c>
      <c r="G35" s="8">
        <v>0.27</v>
      </c>
      <c r="H35" s="8">
        <v>0.79</v>
      </c>
    </row>
    <row r="36" spans="1:8" ht="15.75">
      <c r="A36" s="6">
        <v>34</v>
      </c>
      <c r="B36" s="7" t="s">
        <v>34</v>
      </c>
      <c r="C36" s="6">
        <v>5203</v>
      </c>
      <c r="D36" s="8">
        <v>1</v>
      </c>
      <c r="E36" s="9">
        <v>5203</v>
      </c>
      <c r="F36" s="10">
        <f t="shared" si="1"/>
        <v>1</v>
      </c>
      <c r="G36" s="8">
        <v>1</v>
      </c>
      <c r="H36" s="8">
        <v>0</v>
      </c>
    </row>
    <row r="37" spans="1:8" ht="15.75">
      <c r="A37" s="6">
        <v>35</v>
      </c>
      <c r="B37" s="7" t="s">
        <v>35</v>
      </c>
      <c r="C37" s="6">
        <v>4117</v>
      </c>
      <c r="D37" s="8">
        <v>0.73</v>
      </c>
      <c r="E37" s="9">
        <v>4117</v>
      </c>
      <c r="F37" s="10">
        <f t="shared" si="1"/>
        <v>1</v>
      </c>
      <c r="G37" s="8">
        <v>0.73</v>
      </c>
      <c r="H37" s="8">
        <v>0</v>
      </c>
    </row>
    <row r="38" spans="1:8" ht="15.75">
      <c r="A38" s="6">
        <v>36</v>
      </c>
      <c r="B38" s="7" t="s">
        <v>36</v>
      </c>
      <c r="C38" s="6">
        <v>24743</v>
      </c>
      <c r="D38" s="8">
        <v>0.94</v>
      </c>
      <c r="E38" s="9">
        <v>24743</v>
      </c>
      <c r="F38" s="10">
        <f t="shared" si="1"/>
        <v>1</v>
      </c>
      <c r="G38" s="8">
        <v>0.94</v>
      </c>
      <c r="H38" s="8">
        <v>0.69</v>
      </c>
    </row>
    <row r="39" spans="1:8" ht="15.75">
      <c r="A39" s="6">
        <v>37</v>
      </c>
      <c r="B39" s="7" t="s">
        <v>37</v>
      </c>
      <c r="C39" s="6">
        <v>0</v>
      </c>
      <c r="D39" s="8">
        <v>0</v>
      </c>
      <c r="E39" s="9">
        <v>0</v>
      </c>
      <c r="F39" s="10">
        <v>0</v>
      </c>
      <c r="G39" s="8">
        <v>0</v>
      </c>
      <c r="H39" s="8">
        <v>0</v>
      </c>
    </row>
    <row r="40" spans="1:8" ht="15.75">
      <c r="A40" s="2"/>
      <c r="B40" s="15" t="s">
        <v>38</v>
      </c>
      <c r="C40" s="21">
        <f t="shared" ref="C40" si="2">SUM(C3:C39)</f>
        <v>10701491</v>
      </c>
      <c r="D40" s="16">
        <v>0.71</v>
      </c>
      <c r="E40" s="20">
        <f>SUM(E3:E39)</f>
        <v>6604392</v>
      </c>
      <c r="F40" s="17">
        <f t="shared" si="1"/>
        <v>0.61714690037117259</v>
      </c>
      <c r="G40" s="16">
        <v>0.77</v>
      </c>
      <c r="H40" s="16">
        <v>0.68</v>
      </c>
    </row>
    <row r="42" spans="1:8" ht="29.25" customHeight="1">
      <c r="B42" s="59" t="s">
        <v>47</v>
      </c>
      <c r="C42" s="59"/>
    </row>
  </sheetData>
  <mergeCells count="8">
    <mergeCell ref="B42:C42"/>
    <mergeCell ref="A1:H1"/>
    <mergeCell ref="H9:H10"/>
    <mergeCell ref="G9:G10"/>
    <mergeCell ref="E9:E10"/>
    <mergeCell ref="F9:F10"/>
    <mergeCell ref="C9:C10"/>
    <mergeCell ref="D9:D10"/>
  </mergeCells>
  <conditionalFormatting sqref="A3:B39">
    <cfRule type="containsBlanks" dxfId="0" priority="1">
      <formula>LEN(TRIM(A3))=0</formula>
    </cfRule>
  </conditionalFormatting>
  <pageMargins left="0.70866141732283472" right="0.70866141732283472" top="0.59055118110236227" bottom="0.59055118110236227" header="0.31496062992125984" footer="0.31496062992125984"/>
  <pageSetup paperSize="9" scale="72" fitToWidth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Cabinet Data 2016-17 (SIMS)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2017-07-10T10:51:03Z</dcterms:modified>
</cp:coreProperties>
</file>